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7" i="1"/>
  <c r="G8" i="1"/>
  <c r="G17" i="1"/>
  <c r="F8" i="1"/>
  <c r="F17" i="1"/>
  <c r="E8" i="1"/>
  <c r="E17" i="1"/>
  <c r="H21" i="1"/>
  <c r="H20" i="1"/>
  <c r="H19" i="1"/>
  <c r="H18" i="1"/>
  <c r="H15" i="1"/>
  <c r="G15" i="1"/>
  <c r="F15" i="1"/>
  <c r="E15" i="1"/>
  <c r="H16" i="1"/>
  <c r="H13" i="1"/>
  <c r="G13" i="1"/>
  <c r="F13" i="1"/>
  <c r="E13" i="1"/>
  <c r="H14" i="1"/>
  <c r="H11" i="1"/>
  <c r="G11" i="1"/>
  <c r="F11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<sst xmlns="http://schemas.openxmlformats.org/spreadsheetml/2006/main" count="437" uniqueCount="86">
  <si>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</si>
  <si>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</si>
  <si>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</si>
  <si>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</si>
  <si>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</si>
  <si>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</si>
  <si>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</si>
  <si>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</si>
  <si>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</si>
  <si>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</si>
  <si>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</si>
  <si>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</si>
  <si>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</si>
  <si>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</si>
  <si>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</si>
  <si>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</si>
  <si>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</si>
  <si>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</si>
  <si>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</si>
  <si>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</si>
  <si>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</si>
  <si>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</si>
  <si>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</si>
  <si>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</si>
  <si>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</si>
  <si>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</si>
  <si>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</si>
  <si>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</si>
  <si>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</si>
  <si>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</si>
  <si>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</si>
  <si>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</si>
  <si>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</si>
  <si>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</si>
  <si>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</si>
  <si>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</si>
  <si>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</si>
  <si>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</si>
  <si>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</si>
  <si>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</si>
  <si>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</si>
  <si>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</si>
  <si>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</si>
  <si>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</si>
  <si>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</si>
  <si>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</si>
  <si>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</si>
  <si>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</si>
  <si>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</si>
  <si>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</si>
  <si>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</si>
  <si>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</si>
  <si>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</si>
  <si>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</si>
  <si>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</si>
  <si>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</si>
  <si>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</si>
  <si>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</si>
  <si>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</si>
  <si>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</si>
  <si>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</si>
  <si>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</si>
  <si>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</si>
  <si>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</si>
  <si>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</si>
  <si>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</si>
  <si>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</si>
  <si>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2018</t>
  </si>
  <si>
    <t xml:space="preserve">                                                                                                    </t>
  </si>
  <si>
    <t xml:space="preserve">         </t>
  </si>
  <si>
    <t xml:space="preserve">10 ECONOMÍA                                                                                         </t>
  </si>
  <si>
    <t xml:space="preserve">PMM  R10 RED AP EMPRENDEDOR PTOS MOVER A MEX                                                        </t>
  </si>
  <si>
    <t xml:space="preserve">ASUNTOS ECONÓMICOS, COMERCIALES Y LABORALES EN GENERAL                                              </t>
  </si>
  <si>
    <t xml:space="preserve">15 DESARROLLO AGRARIO, TERRITORIAL Y URBANO                                                         </t>
  </si>
  <si>
    <t xml:space="preserve">VIV  R15 Programa Vivienda Digna                                                                    </t>
  </si>
  <si>
    <t xml:space="preserve">ASUNTOS FINANCIEROS Y HACENDARIOS                                                                   </t>
  </si>
  <si>
    <t xml:space="preserve">16 MEDIO AMBIENTE Y RECURSOS NATURALES                                                              </t>
  </si>
  <si>
    <t xml:space="preserve">CNA  R16 Programa Apazu CONAGUA                                                                     </t>
  </si>
  <si>
    <t xml:space="preserve">23 PROVISIONES SALARIALES Y ECONÓMICAS                                                              </t>
  </si>
  <si>
    <t xml:space="preserve">FCE  R23 FORTALECE                 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</si>
  <si>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</si>
  <si>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</si>
  <si>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</si>
  <si>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</si>
  <si>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VIVIENDA Y SERVICIOS A LA COMUNIDAD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</si>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</sst>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7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26" borderId="0" xfId="0" applyFont="1" applyFill="1" applyBorder="1"/>
    <xf numFmtId="0" fontId="36" fillId="26" borderId="0" xfId="0" quotePrefix="1" applyFont="1" applyFill="1" applyBorder="1" applyAlignment="1"/>
    <xf numFmtId="0" fontId="36" fillId="26" borderId="0" xfId="0" quotePrefix="1" applyFont="1" applyFill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166" fontId="36" fillId="26" borderId="0" xfId="0" applyNumberFormat="1" applyFont="1" applyFill="1" applyBorder="1"/>
    <xf numFmtId="166" fontId="36" fillId="26" borderId="0" xfId="0" quotePrefix="1" applyNumberFormat="1" applyFont="1" applyFill="1" applyBorder="1" applyAlignment="1"/>
    <xf numFmtId="166" fontId="36" fillId="0" borderId="0" xfId="0" applyNumberFormat="1" applyFont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0" fontId="35" fillId="26" borderId="0" xfId="60" applyFont="1" applyFill="1" applyBorder="1" applyAlignment="1">
      <alignment horizontal="center" vertical="center"/>
    </xf>
    <xf numFmtId="0" fontId="30" fillId="26" borderId="0" xfId="60" applyFont="1" applyFill="1" applyBorder="1" applyAlignment="1">
      <alignment horizontal="center" vertical="center"/>
    </xf>
    <xf numFmtId="0" fontId="1" fillId="26" borderId="0" xfId="60" applyFont="1" applyFill="1" applyBorder="1" applyAlignment="1">
      <alignment horizontal="center" vertical="center"/>
    </xf>
    <xf numFmtId="0" fontId="1" fillId="26" borderId="15" xfId="60" applyFont="1" applyFill="1" applyBorder="1" applyAlignment="1">
      <alignment horizontal="center" vertical="center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/>
    <xf numFmtId="0" fontId="36" fillId="0" borderId="18" xfId="0" applyFont="1" applyBorder="1" applyAlignment="1">
      <alignment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847618</xdr:colOff>
      <xdr:row>4</xdr:row>
      <xdr:rowOff>127000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618" cy="10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0</xdr:row>
      <xdr:rowOff>84667</xdr:rowOff>
    </xdr:from>
    <xdr:to>
      <xdr:col>7</xdr:col>
      <xdr:colOff>920749</xdr:colOff>
      <xdr:row>4</xdr:row>
      <xdr:rowOff>42334</xdr:rowOff>
    </xdr:to>
    <xdr:pic>
      <xdr:nvPicPr>
        <xdr:cNvPr id="9" name="Picture 2" descr="C:\Users\prsemartinez\Downloads\PHOTO-2018-10-30-21-30-0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9666" y="84667"/>
          <a:ext cx="825500" cy="846667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:H5"/>
    </sheetView>
  </sheetViews>
  <sheetFormatPr baseColWidth="10" defaultRowHeight="12.75" x14ac:dyDescent="0.2"/>
  <cols>
    <col min="1" max="1" width="14.85546875" style="18" customWidth="1"/>
    <col min="2" max="2" width="39" style="18" customWidth="1"/>
    <col min="3" max="3" width="38.28515625" style="18" bestFit="1" customWidth="1"/>
    <col min="4" max="4" width="57.5703125" style="19" customWidth="1"/>
    <col min="5" max="8" width="16.7109375" style="22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15"/>
      <c r="B1" s="15"/>
      <c r="C1" s="16"/>
      <c r="D1" s="17"/>
      <c r="E1" s="20"/>
      <c r="F1" s="20"/>
      <c r="G1" s="21"/>
      <c r="H1" s="20"/>
      <c r="Q1" s="4"/>
    </row>
    <row r="2" spans="1:17" ht="26.25" x14ac:dyDescent="0.2">
      <c r="A2" s="25" t="s">
        <v>6</v>
      </c>
      <c r="B2" s="25"/>
      <c r="C2" s="25"/>
      <c r="D2" s="25"/>
      <c r="E2" s="25"/>
      <c r="F2" s="25"/>
      <c r="G2" s="25"/>
      <c r="H2" s="25"/>
      <c r="I2" s="3"/>
      <c r="J2" s="3"/>
      <c r="Q2" s="4"/>
    </row>
    <row r="3" spans="1:17" ht="15.75" x14ac:dyDescent="0.2">
      <c r="A3" s="26" t="s">
        <v>8</v>
      </c>
      <c r="B3" s="26"/>
      <c r="C3" s="26"/>
      <c r="D3" s="26"/>
      <c r="E3" s="26"/>
      <c r="F3" s="26"/>
      <c r="G3" s="26"/>
      <c r="H3" s="26"/>
      <c r="I3" s="1"/>
      <c r="J3" s="1"/>
    </row>
    <row r="4" spans="1:17" ht="15" x14ac:dyDescent="0.2">
      <c r="A4" s="27" t="s">
        <v>67</v>
      </c>
      <c r="B4" s="27"/>
      <c r="C4" s="27"/>
      <c r="D4" s="27"/>
      <c r="E4" s="27"/>
      <c r="F4" s="27"/>
      <c r="G4" s="27"/>
      <c r="H4" s="27"/>
      <c r="I4" s="2"/>
      <c r="J4" s="2"/>
    </row>
    <row r="5" spans="1:17" ht="15.75" thickBot="1" x14ac:dyDescent="0.25">
      <c r="A5" s="28"/>
      <c r="B5" s="28"/>
      <c r="C5" s="28"/>
      <c r="D5" s="28"/>
      <c r="E5" s="28"/>
      <c r="F5" s="28"/>
      <c r="G5" s="28"/>
      <c r="H5" s="28"/>
      <c r="I5" s="2"/>
      <c r="J5" s="2"/>
    </row>
    <row r="6" spans="1:17" ht="13.5" thickBot="1" x14ac:dyDescent="0.25">
      <c r="A6" s="23" t="s">
        <v>9</v>
      </c>
      <c r="B6" s="23" t="s">
        <v>10</v>
      </c>
      <c r="C6" s="23" t="s">
        <v>7</v>
      </c>
      <c r="D6" s="23" t="s">
        <v>1</v>
      </c>
      <c r="E6" s="29" t="s">
        <v>2</v>
      </c>
      <c r="F6" s="30"/>
      <c r="G6" s="31"/>
      <c r="H6" s="13" t="s">
        <v>0</v>
      </c>
    </row>
    <row r="7" spans="1:17" ht="23.25" thickBot="1" x14ac:dyDescent="0.25">
      <c r="A7" s="24"/>
      <c r="B7" s="24"/>
      <c r="C7" s="24"/>
      <c r="D7" s="2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8">
        <v>2016</v>
      </c>
      <c r="B8" s="38" t="s">
        <v>68</v>
      </c>
      <c r="C8" s="38" t="s">
        <v>68</v>
      </c>
      <c r="D8" s="40" t="s">
        <v>68</v>
      </c>
      <c r="E8" s="42">
        <f>SUM(+E9+E11+E13+E15+E17)</f>
        <v>219098.42999999996</v>
      </c>
      <c r="F8" s="42">
        <f>SUM(+F9+F11+F13+F15+F17)</f>
        <v>218714.46999999997</v>
      </c>
      <c r="G8" s="42">
        <f>SUM(+G9+G11+G13+G15+G17)</f>
        <v>218714.46999999997</v>
      </c>
      <c r="H8" s="42">
        <f>SUM(+H9+H11+H13+H15+H17)</f>
        <v>383.95999999999617</v>
      </c>
    </row>
    <row r="9" spans="1:17" x14ac:dyDescent="0.2">
      <c r="A9" s="39" t="s">
        <v>69</v>
      </c>
      <c r="B9" s="39" t="s">
        <v>70</v>
      </c>
      <c r="C9" s="39" t="s">
        <v>68</v>
      </c>
      <c r="D9" s="41" t="s">
        <v>68</v>
      </c>
      <c r="E9" s="43">
        <f>SUM(+E10)</f>
        <v>56167.199999999997</v>
      </c>
      <c r="F9" s="43">
        <f>SUM(+F10)</f>
        <v>56166.04</v>
      </c>
      <c r="G9" s="43">
        <f>SUM(+G10)</f>
        <v>56166.04</v>
      </c>
      <c r="H9" s="43">
        <f>SUM(+H10)</f>
        <v>1.1599999999962165</v>
      </c>
    </row>
    <row r="10" spans="1:17" x14ac:dyDescent="0.2">
      <c r="A10" s="33" t="s">
        <v>69</v>
      </c>
      <c r="B10" s="33" t="s">
        <v>68</v>
      </c>
      <c r="C10" s="33" t="s">
        <v>71</v>
      </c>
      <c r="D10" s="35" t="s">
        <v>72</v>
      </c>
      <c r="E10" s="37">
        <v>56167.199999999997</v>
      </c>
      <c r="F10" s="37">
        <v>56166.04</v>
      </c>
      <c r="G10" s="37">
        <v>56166.04</v>
      </c>
      <c r="H10" s="37">
        <f>+E10-F10</f>
        <v>1.1599999999962165</v>
      </c>
    </row>
    <row r="11" spans="1:17" x14ac:dyDescent="0.2">
      <c r="A11" s="32" t="s">
        <v>69</v>
      </c>
      <c r="B11" s="32" t="s">
        <v>73</v>
      </c>
      <c r="C11" s="32" t="s">
        <v>68</v>
      </c>
      <c r="D11" s="34" t="s">
        <v>68</v>
      </c>
      <c r="E11" s="36">
        <f>SUM(+E12)</f>
        <v>6.96</v>
      </c>
      <c r="F11" s="36">
        <f>SUM(+F12)</f>
        <v>6.96</v>
      </c>
      <c r="G11" s="36">
        <f>SUM(+G12)</f>
        <v>6.96</v>
      </c>
      <c r="H11" s="36">
        <f>SUM(+H12)</f>
        <v>0</v>
      </c>
    </row>
    <row r="12" spans="1:17" x14ac:dyDescent="0.2">
      <c r="A12" s="33" t="s">
        <v>69</v>
      </c>
      <c r="B12" s="33" t="s">
        <v>68</v>
      </c>
      <c r="C12" s="33" t="s">
        <v>74</v>
      </c>
      <c r="D12" s="35" t="s">
        <v>75</v>
      </c>
      <c r="E12" s="37">
        <v>6.96</v>
      </c>
      <c r="F12" s="37">
        <v>6.96</v>
      </c>
      <c r="G12" s="37">
        <v>6.96</v>
      </c>
      <c r="H12" s="37">
        <f>+E12-F12</f>
        <v>0</v>
      </c>
    </row>
    <row r="13" spans="1:17" x14ac:dyDescent="0.2">
      <c r="A13" s="32" t="s">
        <v>69</v>
      </c>
      <c r="B13" s="32" t="s">
        <v>76</v>
      </c>
      <c r="C13" s="32" t="s">
        <v>68</v>
      </c>
      <c r="D13" s="34" t="s">
        <v>68</v>
      </c>
      <c r="E13" s="36">
        <f>SUM(+E14)</f>
        <v>58</v>
      </c>
      <c r="F13" s="36">
        <f>SUM(+F14)</f>
        <v>58</v>
      </c>
      <c r="G13" s="36">
        <f>SUM(+G14)</f>
        <v>58</v>
      </c>
      <c r="H13" s="36">
        <f>SUM(+H14)</f>
        <v>0</v>
      </c>
    </row>
    <row r="14" spans="1:17" x14ac:dyDescent="0.2">
      <c r="A14" s="33" t="s">
        <v>69</v>
      </c>
      <c r="B14" s="33" t="s">
        <v>68</v>
      </c>
      <c r="C14" s="33" t="s">
        <v>77</v>
      </c>
      <c r="D14" s="35" t="s">
        <v>75</v>
      </c>
      <c r="E14" s="37">
        <v>58</v>
      </c>
      <c r="F14" s="37">
        <v>58</v>
      </c>
      <c r="G14" s="37">
        <v>58</v>
      </c>
      <c r="H14" s="37">
        <f>+E14-F14</f>
        <v>0</v>
      </c>
    </row>
    <row r="15" spans="1:17" x14ac:dyDescent="0.2">
      <c r="A15" s="32" t="s">
        <v>69</v>
      </c>
      <c r="B15" s="32" t="s">
        <v>78</v>
      </c>
      <c r="C15" s="32" t="s">
        <v>68</v>
      </c>
      <c r="D15" s="34" t="s">
        <v>68</v>
      </c>
      <c r="E15" s="36">
        <f>SUM(+E16)</f>
        <v>139.19999999999999</v>
      </c>
      <c r="F15" s="36">
        <f>SUM(+F16)</f>
        <v>139.19999999999999</v>
      </c>
      <c r="G15" s="36">
        <f>SUM(+G16)</f>
        <v>139.19999999999999</v>
      </c>
      <c r="H15" s="36">
        <f>SUM(+H16)</f>
        <v>0</v>
      </c>
    </row>
    <row r="16" spans="1:17" x14ac:dyDescent="0.2">
      <c r="A16" s="33" t="s">
        <v>69</v>
      </c>
      <c r="B16" s="33" t="s">
        <v>68</v>
      </c>
      <c r="C16" s="33" t="s">
        <v>79</v>
      </c>
      <c r="D16" s="35" t="s">
        <v>75</v>
      </c>
      <c r="E16" s="37">
        <v>139.19999999999999</v>
      </c>
      <c r="F16" s="37">
        <v>139.19999999999999</v>
      </c>
      <c r="G16" s="37">
        <v>139.19999999999999</v>
      </c>
      <c r="H16" s="37">
        <f>+E16-F16</f>
        <v>0</v>
      </c>
    </row>
    <row r="17" spans="1:8" x14ac:dyDescent="0.2">
      <c r="A17" s="32" t="s">
        <v>69</v>
      </c>
      <c r="B17" s="32" t="s">
        <v>80</v>
      </c>
      <c r="C17" s="32" t="s">
        <v>68</v>
      </c>
      <c r="D17" s="34" t="s">
        <v>68</v>
      </c>
      <c r="E17" s="36">
        <f>SUM(+E18+E19+E20+E21)</f>
        <v>162727.06999999998</v>
      </c>
      <c r="F17" s="36">
        <f>SUM(+F18+F19+F20+F21)</f>
        <v>162344.26999999999</v>
      </c>
      <c r="G17" s="36">
        <f>SUM(+G18+G19+G20+G21)</f>
        <v>162344.26999999999</v>
      </c>
      <c r="H17" s="36">
        <f>SUM(+H18+H19+H20+H21)</f>
        <v>382.79999999999995</v>
      </c>
    </row>
    <row r="18" spans="1:8" x14ac:dyDescent="0.2">
      <c r="A18" s="33" t="s">
        <v>69</v>
      </c>
      <c r="B18" s="33" t="s">
        <v>68</v>
      </c>
      <c r="C18" s="33" t="s">
        <v>81</v>
      </c>
      <c r="D18" s="35" t="s">
        <v>75</v>
      </c>
      <c r="E18" s="37">
        <v>672.8</v>
      </c>
      <c r="F18" s="37">
        <v>290</v>
      </c>
      <c r="G18" s="37">
        <v>290</v>
      </c>
      <c r="H18" s="37">
        <f>+E18-F18</f>
        <v>382.79999999999995</v>
      </c>
    </row>
    <row r="19" spans="1:8" x14ac:dyDescent="0.2">
      <c r="A19" s="18" t="s">
        <v>69</v>
      </c>
      <c r="B19" s="18" t="s">
        <v>68</v>
      </c>
      <c r="C19" s="18" t="s">
        <v>82</v>
      </c>
      <c r="D19" s="19" t="s">
        <v>83</v>
      </c>
      <c r="E19" s="22">
        <v>130558</v>
      </c>
      <c r="F19" s="22">
        <v>130558</v>
      </c>
      <c r="G19" s="22">
        <v>130558</v>
      </c>
      <c r="H19" s="22">
        <f>+E19-F19</f>
        <v>0</v>
      </c>
    </row>
    <row r="20" spans="1:8" x14ac:dyDescent="0.2">
      <c r="A20" s="18" t="s">
        <v>69</v>
      </c>
      <c r="B20" s="18" t="s">
        <v>68</v>
      </c>
      <c r="C20" s="18" t="s">
        <v>82</v>
      </c>
      <c r="D20" s="19" t="s">
        <v>75</v>
      </c>
      <c r="E20" s="22">
        <v>222.72</v>
      </c>
      <c r="F20" s="22">
        <v>222.72</v>
      </c>
      <c r="G20" s="22">
        <v>222.72</v>
      </c>
      <c r="H20" s="22">
        <f>+E20-F20</f>
        <v>0</v>
      </c>
    </row>
    <row r="21" spans="1:8" x14ac:dyDescent="0.2">
      <c r="A21" s="18" t="s">
        <v>69</v>
      </c>
      <c r="B21" s="18" t="s">
        <v>68</v>
      </c>
      <c r="C21" s="18" t="s">
        <v>82</v>
      </c>
      <c r="D21" s="19" t="s">
        <v>84</v>
      </c>
      <c r="E21" s="22">
        <v>31273.55</v>
      </c>
      <c r="F21" s="22">
        <v>31273.55</v>
      </c>
      <c r="G21" s="22">
        <v>31273.55</v>
      </c>
      <c r="H21" s="22">
        <f>+E21-F21</f>
        <v>0</v>
      </c>
    </row>
    <row r="22" spans="1:8" x14ac:dyDescent="0.2">
      <c r="A22" s="32" t="s">
        <v>85</v>
      </c>
      <c r="B22" s="44"/>
      <c r="C22" s="44"/>
      <c r="D22" s="45"/>
      <c r="E22" s="46"/>
      <c r="F22" s="46"/>
      <c r="G22" s="46"/>
      <c r="H22" s="46"/>
    </row>
  </sheetData>
  <mergeCells count="9">
    <mergeCell ref="A6:A7"/>
    <mergeCell ref="B6:B7"/>
    <mergeCell ref="A2:H2"/>
    <mergeCell ref="A3:H3"/>
    <mergeCell ref="A4:H4"/>
    <mergeCell ref="A5:H5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e</cp:lastModifiedBy>
  <cp:lastPrinted>2015-11-30T22:51:10Z</cp:lastPrinted>
  <dcterms:created xsi:type="dcterms:W3CDTF">2015-04-08T19:07:52Z</dcterms:created>
  <dcterms:modified xsi:type="dcterms:W3CDTF">2019-01-24T18:05:13Z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